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22 Databook\00 Summary and Index\"/>
    </mc:Choice>
  </mc:AlternateContent>
  <xr:revisionPtr revIDLastSave="0" documentId="13_ncr:1_{4866163B-3B15-4282-B148-1B8F8334DE77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22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#REF!*IF(#REF!=0,1+VLOOKUP(#REF!,'TS222 PRASA Data Book'!Assiet,#REF!,),1+VLOOKUP(#REF!,'TS222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#REF!*IF(#REF!=0,1+VLOOKUP(#REF!,'TS222 PRASA Data Book'!Assiet,#REF!,),1+VLOOKUP(#REF!,'TS222 PRASA Data Book'!FCS,#REF!,))</definedName>
    <definedName name="CalcPRC">#REF!*IF(#REF!=0,1+VLOOKUP(#REF!,[0]!Assiet,#REF!,),1+VLOOKUP(#REF!,FCS,#REF!,))</definedName>
    <definedName name="CalcPRE" localSheetId="0">#REF!*IF(#REF!=0,1+VLOOKUP(#REF!,'TS222 PRASA Data Book'!Assiet,#REF!,),1+VLOOKUP(#REF!,'TS222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IF(#REF!="H",IF(#REF!="T",#REF!,#REF!*#REF!*#REF!),#REF!*IF(#REF!=0,1+VLOOKUP(#REF!,'TS222 PRASA Data Book'!Assiet,#REF!,),1+VLOOKUP('TS222 PRASA Data Book'!type,'TS222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IF(#REF!=0,VLOOKUP(#REF!,'TS222 PRASA Data Book'!Assiet,#REF!,),VLOOKUP(#REF!,'TS222 PRASA Data Book'!TFF,#REF!,)+#REF!)</definedName>
    <definedName name="CalcTH">IF(#REF!=0,VLOOKUP(#REF!,[0]!Assiet,#REF!,),VLOOKUP(#REF!,TFF,#REF!,)+#REF!)</definedName>
    <definedName name="CalcTS" localSheetId="0">IF(#REF!=0,VLOOKUP(#REF!,'TS222 PRASA Data Book'!Assiet,MATCH("TS",'TS222 PRASA Data Book'!AssietL,),),VLOOKUP(IF(#REF!=0,#REF!,#REF!),'TS222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#REF!*IF(#REF!=0,1+VLOOKUP(#REF!,'TS222 PRASA Data Book'!Assiet,#REF!,),1+VLOOKUP(#REF!,'TS222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'TS222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6" l="1"/>
  <c r="N39" i="16" l="1"/>
  <c r="M39" i="16"/>
  <c r="L39" i="16"/>
  <c r="K39" i="16"/>
  <c r="K38" i="16" l="1"/>
  <c r="N37" i="16"/>
  <c r="M37" i="16"/>
  <c r="L37" i="16"/>
  <c r="K37" i="16"/>
  <c r="N36" i="16"/>
  <c r="M36" i="16"/>
  <c r="L36" i="16"/>
  <c r="K36" i="16"/>
  <c r="M35" i="16"/>
  <c r="L35" i="16"/>
  <c r="K35" i="16"/>
  <c r="T32" i="16"/>
  <c r="S32" i="16"/>
  <c r="R32" i="16"/>
  <c r="Q32" i="16"/>
  <c r="N31" i="16"/>
  <c r="M31" i="16"/>
  <c r="L31" i="16"/>
  <c r="K31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<sst xmlns="http://schemas.openxmlformats.org/spreadsheetml/2006/main" count="123" uniqueCount="64">
  <si>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</si>
  <si>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</si>
  <si>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</si>
  <si>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</si>
  <si>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</si>
  <si>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</si>
  <si>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</si>
  <si>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</si>
  <si>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</si>
  <si>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</si>
  <si>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</si>
  <si>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</si>
  <si>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</si>
  <si>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</si>
  <si>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</si>
  <si>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</si>
  <si>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</si>
  <si>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</si>
  <si>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</si>
  <si>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</si>
  <si>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</si>
  <si>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</si>
  <si>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</si>
  <si>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</si>
  <si>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</si>
  <si>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</si>
  <si>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</si>
  <si>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</si>
  <si>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</si>
  <si>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</si>
  <si>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</si>
  <si>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</si>
  <si>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</si>
  <si>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</si>
  <si>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</si>
  <si>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</si>
  <si>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</si>
  <si>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</si>
  <si>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</si>
  <si>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</si>
  <si>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</si>
  <si>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</si>
  <si>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</si>
  <si>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</si>
  <si>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NOK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</si>
  <si>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</si>
  <si>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</si>
  <si>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</si>
  <si>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</si>
  <si>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</si>
  <si>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</si>
  <si>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</si>
  <si>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</si>
  <si>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</si>
  <si>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</si>
  <si>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</si>
  <si>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PRASA - Train 01 20 222</t>
  </si>
  <si>
    <t>32 KM</t>
  </si>
  <si>
    <t>01 20 222 1</t>
  </si>
  <si>
    <t>01 20 222 2</t>
  </si>
  <si>
    <t>01 20 222 3</t>
  </si>
  <si>
    <t>01 20 222 4</t>
  </si>
  <si>
    <t>01 20 222 5</t>
  </si>
  <si>
    <t>01 20 222 6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</si>
</sst>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39750"/>
          <a:ext cx="14831787" cy="4685394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topLeftCell="A7" zoomScale="70" zoomScaleNormal="70" zoomScaleSheetLayoutView="70" zoomScalePageLayoutView="55" workbookViewId="0">
      <selection activeCell="C28" sqref="C28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53</v>
      </c>
      <c r="B14" s="57"/>
      <c r="C14" s="58"/>
      <c r="E14" s="59" t="s">
        <v>57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56</v>
      </c>
      <c r="B15" s="63"/>
      <c r="C15" s="63"/>
      <c r="D15" s="64"/>
      <c r="E15" s="5" t="s">
        <v>49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50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58</v>
      </c>
      <c r="F17" s="5" t="s">
        <v>59</v>
      </c>
      <c r="G17" s="5" t="s">
        <v>60</v>
      </c>
      <c r="H17" s="5" t="s">
        <v>61</v>
      </c>
      <c r="I17" s="5" t="s">
        <v>62</v>
      </c>
      <c r="J17" s="11" t="s">
        <v>63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54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51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45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46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47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48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52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55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58</v>
      </c>
      <c r="F30" s="5" t="s">
        <v>59</v>
      </c>
      <c r="G30" s="5" t="s">
        <v>60</v>
      </c>
      <c r="H30" s="5" t="s">
        <v>61</v>
      </c>
      <c r="I30" s="5" t="s">
        <v>62</v>
      </c>
      <c r="J30" s="11" t="s">
        <v>63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>
        <f t="shared" ref="K31:N31" si="2">IF(G31="OK",1,0)</f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3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>
        <f t="shared" ref="K35:N36" si="4">IF(G35="OK",1,0)</f>
        <v>1</v>
      </c>
      <c r="L35" s="19">
        <f t="shared" si="4"/>
        <v>1</v>
      </c>
      <c r="M35" s="19">
        <f t="shared" si="4"/>
        <v>1</v>
      </c>
      <c r="N35" s="19">
        <f>IF(J35="OK",1,0)</f>
        <v>1</v>
      </c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>
        <f t="shared" si="4"/>
        <v>1</v>
      </c>
      <c r="L36" s="19">
        <f t="shared" si="4"/>
        <v>1</v>
      </c>
      <c r="M36" s="19">
        <f t="shared" si="4"/>
        <v>1</v>
      </c>
      <c r="N36" s="19">
        <f t="shared" si="4"/>
        <v>1</v>
      </c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>
        <f>IF(G37="OK",1,0)</f>
        <v>1</v>
      </c>
      <c r="L37" s="19">
        <f>IF(H37="OK",1,0)</f>
        <v>1</v>
      </c>
      <c r="M37" s="19">
        <f>IF(I37="OK",1,0)</f>
        <v>1</v>
      </c>
      <c r="N37" s="19">
        <f>IF(J37="N/A",1,0)</f>
        <v>1</v>
      </c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>
        <f>IF(G38="OK",1,0)</f>
        <v>0</v>
      </c>
      <c r="L38" s="19" t="s">
        <v>19</v>
      </c>
      <c r="M38" s="19" t="s">
        <v>44</v>
      </c>
      <c r="N38" s="19" t="s">
        <v>24</v>
      </c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>
        <f t="shared" ref="K39:M39" si="5">IF(G39="N/A",1,0)</f>
        <v>1</v>
      </c>
      <c r="L39" s="19">
        <f t="shared" si="5"/>
        <v>1</v>
      </c>
      <c r="M39" s="19">
        <f t="shared" si="5"/>
        <v>1</v>
      </c>
      <c r="N39" s="19">
        <f>IF(J39="OK",1,0)</f>
        <v>1</v>
      </c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f38ccd60f34db746d6a38b76164eb6ee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52a9e8e3789197015a2f0389b098b0ca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652a7-f0cd-4c39-9267-b343502194c5" xsi:nil="true"/>
    <lcf76f155ced4ddcb4097134ff3c332f xmlns="89185049-f32a-4147-a56e-7ab2bb1734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4243D1-1602-413A-8D7C-C73F9D1731B5}"/>
</file>

<file path=customXml/itemProps2.xml><?xml version="1.0" encoding="utf-8"?>
<ds:datastoreItem xmlns:ds="http://schemas.openxmlformats.org/officeDocument/2006/customXml" ds:itemID="{1081CCDE-2F22-46DE-896D-8C4F593AE0C5}"/>
</file>

<file path=customXml/itemProps3.xml><?xml version="1.0" encoding="utf-8"?>
<ds:datastoreItem xmlns:ds="http://schemas.openxmlformats.org/officeDocument/2006/customXml" ds:itemID="{F09E9000-87E4-461C-8DDF-77501F77CC7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TS222 PRASA Data Book</vt:lpstr>
      <vt:lpstr>Sheet1</vt:lpstr>
      <vt:lpstr>'TS222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DAILLY Didier</dc:creator>
  <cp:lastModifiedBy>SITHOLE Sinethemba</cp:lastModifiedBy>
  <cp:lastPrinted>2024-04-08T09:13:43Z</cp:lastPrinted>
  <dcterms:created xsi:type="dcterms:W3CDTF">2013-07-03T17:59:08Z</dcterms:created>
  <dcterms:modified xsi:type="dcterms:W3CDTF">2024-05-23T08:08:48Z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</Properties>
</file>