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8F6C6AE1-CEE2-4EED-B765-B30B7A4ADC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3" l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F57" i="33" s="1"/>
  <c r="C30" i="18" s="1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<sst xmlns="http://schemas.openxmlformats.org/spreadsheetml/2006/main" count="132" uniqueCount="91">
  <si>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</si>
  <si>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</si>
  <si>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</si>
  <si>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</si>
  <si>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</si>
  <si>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</si>
  <si>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</si>
  <si>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</si>
  <si>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</si>
  <si>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</si>
  <si>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</si>
  <si>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</si>
  <si>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</si>
  <si>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</si>
  <si>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</si>
  <si>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</si>
  <si>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</si>
  <si>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</si>
  <si>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</si>
  <si>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</si>
  <si>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</si>
  <si>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</si>
  <si>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</si>
  <si>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</si>
  <si>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</si>
  <si>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</si>
  <si>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</si>
  <si>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</si>
  <si>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</si>
  <si>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</si>
  <si>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</si>
  <si>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</si>
  <si>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</si>
  <si>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</si>
  <si>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</si>
  <si>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</si>
  <si>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</si>
  <si>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</si>
  <si>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</si>
  <si>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</si>
  <si>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</si>
  <si>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</si>
  <si>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</si>
  <si>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</si>
  <si>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</si>
  <si>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</si>
  <si>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</si>
  <si>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</si>
  <si>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</si>
  <si>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</si>
  <si>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</si>
  <si>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</si>
  <si>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</si>
  <si>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</si>
  <si>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</si>
  <si>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</si>
  <si>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</si>
  <si>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</si>
  <si>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</si>
  <si>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</si>
  <si>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</si>
  <si>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</si>
  <si>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</si>
  <si>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</si>
  <si>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</si>
  <si>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</si>
  <si>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</si>
  <si>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</si>
  <si>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</si>
  <si>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</si>
  <si>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</si>
  <si>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</si>
  <si>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</si>
  <si>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</si>
  <si>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</si>
  <si>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</si>
  <si>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</si>
  <si>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</si>
  <si>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</si>
  <si>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</si>
  <si>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</si>
  <si>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</si>
  <si>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</si>
  <si>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</si>
  <si>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</si>
  <si>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</si>
  <si>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</si>
  <si>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>PEMU050</t>
  </si>
  <si>
    <t>Date: 30 May 2024</t>
  </si>
  <si>
    <t>Shutdown</t>
  </si>
  <si>
    <t>HAULAGE OF PRASA-EMU COACHES TS#223 &amp; TS#224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</si>
</sst>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9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sz val="10"/>
      <color theme="0"/>
      <name val="Arial"/>
      <family val="2"/>
    </font>
    <font>
      <sz val="10"/>
      <color theme="0"/>
      <name val="Courier"/>
      <family val="3"/>
    </font>
    <font>
      <b/>
      <sz val="10"/>
      <color theme="0"/>
      <name val="Courie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2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21" fontId="19" fillId="0" borderId="32" xfId="0" applyNumberFormat="1" applyFont="1" applyBorder="1" applyAlignment="1">
      <alignment horizontal="left"/>
    </xf>
    <xf numFmtId="21" fontId="19" fillId="0" borderId="33" xfId="0" applyNumberFormat="1" applyFont="1" applyBorder="1" applyAlignment="1">
      <alignment horizontal="left"/>
    </xf>
    <xf numFmtId="0" fontId="31" fillId="0" borderId="33" xfId="0" applyFont="1" applyBorder="1"/>
    <xf numFmtId="0" fontId="32" fillId="0" borderId="4" xfId="0" applyFont="1" applyBorder="1"/>
    <xf numFmtId="21" fontId="38" fillId="0" borderId="4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7" fillId="0" borderId="4" xfId="0" applyNumberFormat="1" applyFont="1" applyBorder="1" applyAlignment="1">
      <alignment horizontal="center"/>
    </xf>
    <xf numFmtId="21" fontId="37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33" xfId="0" applyNumberFormat="1" applyFont="1" applyBorder="1" applyAlignment="1">
      <alignment horizontal="center"/>
    </xf>
    <xf numFmtId="21" fontId="19" fillId="0" borderId="34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" workbookViewId="0">
      <selection activeCell="E20" sqref="E20:I20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7" t="s">
        <v>87</v>
      </c>
      <c r="C6" s="78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4" t="s">
        <v>88</v>
      </c>
      <c r="I9" s="84"/>
      <c r="J9" s="84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7" t="s">
        <v>90</v>
      </c>
      <c r="C11" s="87"/>
      <c r="D11" s="87"/>
      <c r="E11" s="87"/>
      <c r="F11" s="87"/>
      <c r="G11" s="87"/>
      <c r="H11" s="87"/>
      <c r="I11" s="87"/>
      <c r="J11" s="87"/>
      <c r="K11" s="10"/>
    </row>
    <row r="12" spans="1:11" ht="25" x14ac:dyDescent="0.5">
      <c r="A12" s="42" t="s">
        <v>8</v>
      </c>
      <c r="B12" s="86" t="s">
        <v>24</v>
      </c>
      <c r="C12" s="86"/>
      <c r="D12" s="86"/>
      <c r="E12" s="86"/>
      <c r="F12" s="86"/>
      <c r="G12" s="86"/>
      <c r="H12" s="86"/>
      <c r="I12" s="86"/>
      <c r="J12" s="86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5" t="s">
        <v>72</v>
      </c>
      <c r="B14" s="85"/>
      <c r="C14" s="85"/>
      <c r="D14" s="85"/>
      <c r="E14" s="85"/>
      <c r="F14" s="85"/>
      <c r="G14" s="85"/>
      <c r="H14" s="85"/>
      <c r="I14" s="85"/>
    </row>
    <row r="15" spans="1:11" s="10" customFormat="1" ht="20.149999999999999" customHeight="1" x14ac:dyDescent="0.25">
      <c r="A15" s="85" t="s">
        <v>86</v>
      </c>
      <c r="B15" s="85"/>
      <c r="C15" s="85"/>
      <c r="D15" s="85"/>
      <c r="E15" s="85"/>
      <c r="F15" s="85"/>
      <c r="G15" s="85"/>
      <c r="H15" s="85"/>
      <c r="I15" s="85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80">
        <v>45446</v>
      </c>
      <c r="B17" s="80"/>
      <c r="C17" s="80"/>
      <c r="D17" s="80"/>
      <c r="E17" s="80"/>
      <c r="F17" s="80"/>
      <c r="G17" s="80"/>
      <c r="H17" s="80"/>
      <c r="I17" s="80"/>
      <c r="J17" s="80"/>
      <c r="K17" s="10"/>
    </row>
    <row r="18" spans="1:11" ht="20" x14ac:dyDescent="0.4">
      <c r="A18" s="82" t="s">
        <v>48</v>
      </c>
      <c r="B18" s="82"/>
      <c r="C18" s="82"/>
      <c r="D18" s="82"/>
      <c r="E18" s="82"/>
      <c r="F18" s="82"/>
      <c r="G18" s="82"/>
      <c r="H18" s="82"/>
      <c r="I18" s="82"/>
      <c r="J18" s="82"/>
      <c r="K18" s="10"/>
    </row>
    <row r="19" spans="1:11" ht="20.149999999999999" customHeight="1" x14ac:dyDescent="0.35">
      <c r="A19" s="81" t="s">
        <v>6</v>
      </c>
      <c r="B19" s="81"/>
      <c r="C19" s="7" t="s">
        <v>0</v>
      </c>
      <c r="D19" s="7" t="s">
        <v>1</v>
      </c>
      <c r="E19" s="81" t="s">
        <v>21</v>
      </c>
      <c r="F19" s="81"/>
      <c r="G19" s="81"/>
      <c r="H19" s="81"/>
      <c r="I19" s="45"/>
      <c r="J19" s="45"/>
      <c r="K19" s="10"/>
    </row>
    <row r="20" spans="1:11" s="10" customFormat="1" ht="20.149999999999999" customHeight="1" x14ac:dyDescent="0.35">
      <c r="A20" s="74" t="s">
        <v>61</v>
      </c>
      <c r="B20" s="74"/>
      <c r="C20" s="36"/>
      <c r="D20" s="41" t="s">
        <v>62</v>
      </c>
      <c r="E20" s="83" t="s">
        <v>63</v>
      </c>
      <c r="F20" s="83"/>
      <c r="G20" s="83"/>
      <c r="H20" s="83"/>
      <c r="I20" s="83"/>
      <c r="J20" s="35"/>
    </row>
    <row r="21" spans="1:11" s="10" customFormat="1" ht="20.149999999999999" customHeight="1" x14ac:dyDescent="0.35">
      <c r="A21" s="74" t="s">
        <v>25</v>
      </c>
      <c r="B21" s="74"/>
      <c r="C21" s="41" t="s">
        <v>64</v>
      </c>
      <c r="D21" s="38">
        <v>0.5625</v>
      </c>
      <c r="E21" s="74" t="s">
        <v>65</v>
      </c>
      <c r="F21" s="74"/>
      <c r="G21" s="74"/>
      <c r="H21" s="74"/>
      <c r="I21" s="35"/>
      <c r="J21" s="35"/>
    </row>
    <row r="22" spans="1:11" s="10" customFormat="1" ht="19.5" customHeight="1" x14ac:dyDescent="0.35">
      <c r="A22" s="74" t="s">
        <v>61</v>
      </c>
      <c r="B22" s="74"/>
      <c r="C22" s="38">
        <v>0.60416666666666663</v>
      </c>
      <c r="D22" s="38"/>
      <c r="E22" s="74" t="s">
        <v>56</v>
      </c>
      <c r="F22" s="74"/>
      <c r="G22" s="74"/>
      <c r="H22" s="74"/>
      <c r="I22" s="45"/>
      <c r="J22" s="45"/>
    </row>
    <row r="23" spans="1:11" ht="21" customHeight="1" x14ac:dyDescent="0.35">
      <c r="A23" s="33"/>
      <c r="B23" s="33"/>
      <c r="C23" s="38"/>
      <c r="D23" s="38"/>
      <c r="E23" s="79"/>
      <c r="F23" s="79"/>
      <c r="G23" s="79"/>
      <c r="H23" s="79"/>
      <c r="I23" s="45"/>
      <c r="J23" s="45"/>
      <c r="K23" s="10"/>
    </row>
    <row r="24" spans="1:11" ht="18" customHeight="1" x14ac:dyDescent="0.25">
      <c r="A24" s="80">
        <v>45447</v>
      </c>
      <c r="B24" s="80"/>
      <c r="C24" s="80"/>
      <c r="D24" s="80"/>
      <c r="E24" s="80"/>
      <c r="F24" s="80"/>
      <c r="G24" s="80"/>
      <c r="H24" s="80"/>
      <c r="I24" s="80"/>
      <c r="J24" s="80"/>
      <c r="K24" s="10"/>
    </row>
    <row r="25" spans="1:11" ht="20.149999999999999" customHeight="1" x14ac:dyDescent="0.4">
      <c r="A25" s="82" t="s">
        <v>48</v>
      </c>
      <c r="B25" s="82"/>
      <c r="C25" s="82"/>
      <c r="D25" s="82"/>
      <c r="E25" s="82"/>
      <c r="F25" s="82"/>
      <c r="G25" s="82"/>
      <c r="H25" s="82"/>
      <c r="I25" s="82"/>
      <c r="J25" s="82"/>
      <c r="K25" s="10"/>
    </row>
    <row r="26" spans="1:11" ht="20.149999999999999" customHeight="1" x14ac:dyDescent="0.35">
      <c r="A26" s="81" t="s">
        <v>6</v>
      </c>
      <c r="B26" s="81"/>
      <c r="C26" s="7" t="s">
        <v>0</v>
      </c>
      <c r="D26" s="7" t="s">
        <v>1</v>
      </c>
      <c r="E26" s="81" t="s">
        <v>21</v>
      </c>
      <c r="F26" s="81"/>
      <c r="G26" s="81"/>
      <c r="H26" s="81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4"/>
      <c r="D27" s="65" t="s">
        <v>41</v>
      </c>
      <c r="E27" s="79" t="s">
        <v>66</v>
      </c>
      <c r="F27" s="79"/>
      <c r="G27" s="79"/>
      <c r="H27" s="79"/>
      <c r="I27" s="42"/>
      <c r="J27" s="42"/>
      <c r="K27" s="10"/>
    </row>
    <row r="28" spans="1:11" ht="19.5" customHeight="1" x14ac:dyDescent="0.35">
      <c r="A28" s="74" t="s">
        <v>43</v>
      </c>
      <c r="B28" s="74"/>
      <c r="C28" s="66"/>
      <c r="D28" s="65" t="s">
        <v>67</v>
      </c>
      <c r="E28" s="76"/>
      <c r="F28" s="76"/>
      <c r="G28" s="76"/>
      <c r="H28" s="76"/>
      <c r="I28" s="42"/>
      <c r="J28" s="42"/>
      <c r="K28" s="10"/>
    </row>
    <row r="29" spans="1:11" ht="19.5" customHeight="1" x14ac:dyDescent="0.35">
      <c r="A29" s="74" t="s">
        <v>26</v>
      </c>
      <c r="B29" s="74"/>
      <c r="C29" s="66">
        <v>0.44027777777777777</v>
      </c>
      <c r="D29" s="68" t="s">
        <v>85</v>
      </c>
      <c r="E29" s="75" t="s">
        <v>89</v>
      </c>
      <c r="F29" s="76"/>
      <c r="G29" s="76"/>
      <c r="H29" s="76"/>
      <c r="I29" s="45"/>
      <c r="J29" s="45"/>
      <c r="K29" s="10"/>
    </row>
    <row r="30" spans="1:11" ht="19.5" hidden="1" customHeight="1" x14ac:dyDescent="0.35">
      <c r="A30" s="74" t="s">
        <v>84</v>
      </c>
      <c r="B30" s="74"/>
      <c r="C30" s="66">
        <f>'Detailed Running Times'!F57</f>
        <v>0.61319444444444393</v>
      </c>
      <c r="D30" s="67"/>
      <c r="E30" s="75"/>
      <c r="F30" s="76"/>
      <c r="G30" s="76"/>
      <c r="H30" s="76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73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74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rDDC3iJQxQNqoWULPkcM1Oh8plKC2oc22r/gEb2E8Hsmv7W/+Wc+Rg1YYYEJKEaLv2gfM/HSVoAd8b/GO6zKoA==" saltValue="IOVtLR88bHkUihRk3LIhDw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workbookViewId="0">
      <selection activeCell="H22" sqref="H22:I22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8" t="s">
        <v>7</v>
      </c>
      <c r="E1" s="98"/>
      <c r="F1" s="98"/>
      <c r="G1" s="98"/>
      <c r="H1" s="98"/>
      <c r="I1" s="98"/>
    </row>
    <row r="2" spans="2:13" ht="18" x14ac:dyDescent="0.25">
      <c r="B2" s="105">
        <v>45446</v>
      </c>
      <c r="C2" s="106"/>
      <c r="D2" s="106"/>
      <c r="E2" s="106"/>
      <c r="F2" s="106"/>
      <c r="G2" s="106"/>
      <c r="H2" s="106"/>
      <c r="I2" s="107"/>
    </row>
    <row r="3" spans="2:13" s="2" customFormat="1" ht="18" x14ac:dyDescent="0.25">
      <c r="B3" s="108" t="s">
        <v>71</v>
      </c>
      <c r="C3" s="109"/>
      <c r="D3" s="109"/>
      <c r="E3" s="109"/>
      <c r="F3" s="109"/>
      <c r="G3" s="109"/>
      <c r="H3" s="109"/>
      <c r="I3" s="110"/>
      <c r="J3" s="109"/>
      <c r="K3" s="109"/>
      <c r="L3" s="109"/>
      <c r="M3" s="109"/>
    </row>
    <row r="4" spans="2:13" s="2" customFormat="1" ht="18.5" thickBot="1" x14ac:dyDescent="0.3">
      <c r="B4" s="56"/>
      <c r="C4" s="57"/>
      <c r="D4" s="99" t="s">
        <v>49</v>
      </c>
      <c r="E4" s="99"/>
      <c r="F4" s="99"/>
      <c r="G4" s="99"/>
      <c r="H4" s="99"/>
      <c r="I4" s="100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15" t="s">
        <v>20</v>
      </c>
      <c r="I5" s="116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101" t="s">
        <v>44</v>
      </c>
      <c r="I6" s="102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103"/>
      <c r="I7" s="104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17" t="s">
        <v>55</v>
      </c>
      <c r="I8" s="118"/>
    </row>
    <row r="9" spans="2:13" ht="18.5" thickBot="1" x14ac:dyDescent="0.3">
      <c r="B9" s="114"/>
      <c r="C9" s="114"/>
      <c r="D9" s="114"/>
      <c r="E9" s="114"/>
      <c r="F9" s="114"/>
      <c r="G9" s="114"/>
      <c r="H9" s="114"/>
      <c r="I9" s="114"/>
    </row>
    <row r="10" spans="2:13" ht="18" x14ac:dyDescent="0.25">
      <c r="B10" s="105">
        <v>45446</v>
      </c>
      <c r="C10" s="106"/>
      <c r="D10" s="106"/>
      <c r="E10" s="106"/>
      <c r="F10" s="106"/>
      <c r="G10" s="106"/>
      <c r="H10" s="106"/>
      <c r="I10" s="107"/>
    </row>
    <row r="11" spans="2:13" s="2" customFormat="1" ht="18" x14ac:dyDescent="0.25">
      <c r="B11" s="108" t="s">
        <v>70</v>
      </c>
      <c r="C11" s="109"/>
      <c r="D11" s="109"/>
      <c r="E11" s="109"/>
      <c r="F11" s="109"/>
      <c r="G11" s="109"/>
      <c r="H11" s="109"/>
      <c r="I11" s="110"/>
      <c r="J11" s="109"/>
      <c r="K11" s="109"/>
      <c r="L11" s="109"/>
      <c r="M11" s="109"/>
    </row>
    <row r="12" spans="2:13" s="2" customFormat="1" ht="18.5" thickBot="1" x14ac:dyDescent="0.3">
      <c r="B12" s="56"/>
      <c r="C12" s="57"/>
      <c r="D12" s="99" t="s">
        <v>49</v>
      </c>
      <c r="E12" s="99"/>
      <c r="F12" s="99"/>
      <c r="G12" s="99"/>
      <c r="H12" s="99"/>
      <c r="I12" s="100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15" t="s">
        <v>20</v>
      </c>
      <c r="I13" s="116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9"/>
      <c r="I14" s="120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103"/>
      <c r="I15" s="104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17" t="s">
        <v>56</v>
      </c>
      <c r="I16" s="118"/>
    </row>
    <row r="17" spans="1:9" ht="18.5" thickBot="1" x14ac:dyDescent="0.3">
      <c r="B17" s="114"/>
      <c r="C17" s="114"/>
      <c r="D17" s="114"/>
      <c r="E17" s="114"/>
      <c r="F17" s="114"/>
      <c r="G17" s="114"/>
      <c r="H17" s="114"/>
      <c r="I17" s="114"/>
    </row>
    <row r="18" spans="1:9" ht="18.5" thickBot="1" x14ac:dyDescent="0.3">
      <c r="B18" s="105">
        <v>45447</v>
      </c>
      <c r="C18" s="106"/>
      <c r="D18" s="106"/>
      <c r="E18" s="106"/>
      <c r="F18" s="106"/>
      <c r="G18" s="106"/>
      <c r="H18" s="106"/>
      <c r="I18" s="107"/>
    </row>
    <row r="19" spans="1:9" ht="18.5" thickBot="1" x14ac:dyDescent="0.3">
      <c r="B19" s="121" t="s">
        <v>69</v>
      </c>
      <c r="C19" s="122"/>
      <c r="D19" s="122"/>
      <c r="E19" s="122"/>
      <c r="F19" s="122"/>
      <c r="G19" s="122"/>
      <c r="H19" s="122"/>
      <c r="I19" s="123"/>
    </row>
    <row r="20" spans="1:9" ht="18.5" thickBot="1" x14ac:dyDescent="0.3">
      <c r="B20" s="113" t="s">
        <v>49</v>
      </c>
      <c r="C20" s="99"/>
      <c r="D20" s="99"/>
      <c r="E20" s="99"/>
      <c r="F20" s="99"/>
      <c r="G20" s="99"/>
      <c r="H20" s="99"/>
      <c r="I20" s="100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11" t="s">
        <v>20</v>
      </c>
      <c r="I21" s="112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8" t="s">
        <v>59</v>
      </c>
      <c r="I22" s="89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8"/>
      <c r="I23" s="89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8"/>
      <c r="I24" s="89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8"/>
      <c r="I25" s="89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8"/>
      <c r="I26" s="89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8"/>
      <c r="I27" s="89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8"/>
      <c r="I28" s="89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8"/>
      <c r="I29" s="89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8"/>
      <c r="I30" s="89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8"/>
      <c r="I31" s="89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94"/>
      <c r="I32" s="95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8"/>
      <c r="I33" s="89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8"/>
      <c r="I34" s="89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8"/>
      <c r="I35" s="89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8"/>
      <c r="I36" s="89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8"/>
      <c r="I37" s="89"/>
    </row>
    <row r="38" spans="1:13" ht="15.5" thickBot="1" x14ac:dyDescent="0.45">
      <c r="B38" s="18">
        <v>3.472222222222222E-3</v>
      </c>
      <c r="C38" s="19">
        <f>TIME(0,8,0)*60/30</f>
        <v>1.1111111111111112E-2</v>
      </c>
      <c r="D38" s="19"/>
      <c r="E38" s="72" t="s">
        <v>60</v>
      </c>
      <c r="F38" s="26">
        <f>G37+B38</f>
        <v>0.4402777777777776</v>
      </c>
      <c r="G38" s="73">
        <f>TIME(0,50,0)+F38</f>
        <v>0.47499999999999981</v>
      </c>
      <c r="H38" s="92" t="s">
        <v>75</v>
      </c>
      <c r="I38" s="93"/>
    </row>
    <row r="39" spans="1:13" ht="14.5" hidden="1" x14ac:dyDescent="0.35">
      <c r="B39" s="69">
        <v>6.9444444444444441E-3</v>
      </c>
      <c r="C39" s="70"/>
      <c r="D39" s="70"/>
      <c r="E39" s="71" t="s">
        <v>76</v>
      </c>
      <c r="F39" s="70"/>
      <c r="G39" s="70">
        <f>G38+B39</f>
        <v>0.48194444444444423</v>
      </c>
      <c r="H39" s="96"/>
      <c r="I39" s="97"/>
    </row>
    <row r="40" spans="1:13" ht="14.5" hidden="1" x14ac:dyDescent="0.35">
      <c r="B40" s="17">
        <v>5.5555555555555558E-3</v>
      </c>
      <c r="C40" s="15"/>
      <c r="D40" s="15"/>
      <c r="E40" s="49" t="s">
        <v>77</v>
      </c>
      <c r="F40" s="15"/>
      <c r="G40" s="15">
        <f t="shared" ref="G40:G56" si="1">G39+B40</f>
        <v>0.48749999999999977</v>
      </c>
      <c r="H40" s="88"/>
      <c r="I40" s="89"/>
    </row>
    <row r="41" spans="1:13" ht="14.5" hidden="1" x14ac:dyDescent="0.35">
      <c r="A41" s="2"/>
      <c r="B41" s="17">
        <v>8.3333333333333332E-3</v>
      </c>
      <c r="C41" s="15"/>
      <c r="D41" s="15"/>
      <c r="E41" s="49" t="s">
        <v>78</v>
      </c>
      <c r="F41" s="15"/>
      <c r="G41" s="15">
        <f t="shared" si="1"/>
        <v>0.49583333333333313</v>
      </c>
      <c r="H41" s="88"/>
      <c r="I41" s="89"/>
    </row>
    <row r="42" spans="1:13" s="2" customFormat="1" ht="18" hidden="1" x14ac:dyDescent="0.35">
      <c r="B42" s="17">
        <v>1.0416666666666666E-2</v>
      </c>
      <c r="C42" s="15"/>
      <c r="D42" s="15"/>
      <c r="E42" s="49" t="s">
        <v>79</v>
      </c>
      <c r="F42" s="15"/>
      <c r="G42" s="15">
        <f t="shared" si="1"/>
        <v>0.50624999999999976</v>
      </c>
      <c r="H42" s="88"/>
      <c r="I42" s="89"/>
      <c r="J42" s="13"/>
      <c r="K42" s="13"/>
      <c r="L42" s="13"/>
      <c r="M42" s="13"/>
    </row>
    <row r="43" spans="1:13" ht="14.5" hidden="1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8"/>
      <c r="I43" s="89"/>
    </row>
    <row r="44" spans="1:13" ht="14.5" hidden="1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8"/>
      <c r="I44" s="89"/>
    </row>
    <row r="45" spans="1:13" ht="14.5" hidden="1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8"/>
      <c r="I45" s="89"/>
    </row>
    <row r="46" spans="1:13" ht="14.5" hidden="1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8"/>
      <c r="I46" s="89"/>
    </row>
    <row r="47" spans="1:13" ht="14.5" hidden="1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8"/>
      <c r="I47" s="89"/>
    </row>
    <row r="48" spans="1:13" ht="14.5" hidden="1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8"/>
      <c r="I48" s="89"/>
    </row>
    <row r="49" spans="2:9" ht="14.5" hidden="1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8"/>
      <c r="I49" s="89"/>
    </row>
    <row r="50" spans="2:9" ht="14.5" hidden="1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8"/>
      <c r="I50" s="89"/>
    </row>
    <row r="51" spans="2:9" ht="14.5" hidden="1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8"/>
      <c r="I51" s="89"/>
    </row>
    <row r="52" spans="2:9" ht="14.5" hidden="1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8"/>
      <c r="I52" s="89"/>
    </row>
    <row r="53" spans="2:9" ht="14.5" hidden="1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8"/>
      <c r="I53" s="89"/>
    </row>
    <row r="54" spans="2:9" ht="14.5" hidden="1" x14ac:dyDescent="0.35">
      <c r="B54" s="17">
        <v>3.472222222222222E-3</v>
      </c>
      <c r="C54" s="15"/>
      <c r="D54" s="15"/>
      <c r="E54" s="49" t="s">
        <v>80</v>
      </c>
      <c r="F54" s="15"/>
      <c r="G54" s="15">
        <f t="shared" si="1"/>
        <v>0.59236111111111067</v>
      </c>
      <c r="H54" s="88"/>
      <c r="I54" s="89"/>
    </row>
    <row r="55" spans="2:9" ht="14.5" hidden="1" x14ac:dyDescent="0.35">
      <c r="B55" s="17">
        <v>4.1666666666666666E-3</v>
      </c>
      <c r="C55" s="15"/>
      <c r="D55" s="15"/>
      <c r="E55" s="49" t="s">
        <v>81</v>
      </c>
      <c r="F55" s="15"/>
      <c r="G55" s="15">
        <f t="shared" si="1"/>
        <v>0.59652777777777732</v>
      </c>
      <c r="H55" s="88"/>
      <c r="I55" s="89"/>
    </row>
    <row r="56" spans="2:9" ht="14.5" hidden="1" x14ac:dyDescent="0.35">
      <c r="B56" s="17">
        <v>8.3333333333333332E-3</v>
      </c>
      <c r="C56" s="15"/>
      <c r="D56" s="15"/>
      <c r="E56" s="49" t="s">
        <v>82</v>
      </c>
      <c r="F56" s="15"/>
      <c r="G56" s="15">
        <f t="shared" si="1"/>
        <v>0.60486111111111063</v>
      </c>
      <c r="H56" s="88"/>
      <c r="I56" s="89"/>
    </row>
    <row r="57" spans="2:9" ht="15.5" hidden="1" thickBot="1" x14ac:dyDescent="0.45">
      <c r="B57" s="59">
        <v>8.3333333333333332E-3</v>
      </c>
      <c r="C57" s="15"/>
      <c r="D57" s="15"/>
      <c r="E57" s="62" t="s">
        <v>83</v>
      </c>
      <c r="F57" s="63">
        <f>G56+B57</f>
        <v>0.61319444444444393</v>
      </c>
      <c r="G57" s="61"/>
      <c r="H57" s="90"/>
      <c r="I57" s="91"/>
    </row>
    <row r="58" spans="2:9" hidden="1" x14ac:dyDescent="0.25">
      <c r="B58" s="60"/>
      <c r="E58" s="60"/>
      <c r="F58" s="60"/>
      <c r="G58" s="60"/>
    </row>
    <row r="59" spans="2:9" hidden="1" x14ac:dyDescent="0.25"/>
  </sheetData>
  <sheetProtection algorithmName="SHA-512" hashValue="BlFlAmisPzI+o3XegSTMZ9ic0AwXnEXA7YBmFvWpCbS1V5uEkyZhNQYNCimSfNHLsQj6ygL0Ai8c0SH95Z9KCQ==" saltValue="GkDbLs0tp42BchfI/LJ0BA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4FF81563-3595-4B57-AB4B-7D8507A705A7}"/>
</file>

<file path=customXml/itemProps2.xml><?xml version="1.0" encoding="utf-8"?>
<ds:datastoreItem xmlns:ds="http://schemas.openxmlformats.org/officeDocument/2006/customXml" ds:itemID="{C829A8BC-41A9-4333-B515-EBF98A5172FA}"/>
</file>

<file path=customXml/itemProps3.xml><?xml version="1.0" encoding="utf-8"?>
<ds:datastoreItem xmlns:ds="http://schemas.openxmlformats.org/officeDocument/2006/customXml" ds:itemID="{A9FAC01F-2B41-4075-A2A7-CC04742D894B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2024-06-25T15:07:36Z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